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K:\Projektek\KAP- Külterületi utak fejlesztése 2024\"/>
    </mc:Choice>
  </mc:AlternateContent>
  <xr:revisionPtr revIDLastSave="0" documentId="13_ncr:1_{2B40A808-62DF-4767-8F05-653A0F659F32}" xr6:coauthVersionLast="47" xr6:coauthVersionMax="47" xr10:uidLastSave="{00000000-0000-0000-0000-000000000000}"/>
  <bookViews>
    <workbookView xWindow="-27315" yWindow="3030" windowWidth="21600" windowHeight="11385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11" i="1"/>
  <c r="F4" i="1"/>
  <c r="F5" i="1"/>
  <c r="F6" i="1"/>
  <c r="E4" i="1"/>
  <c r="E5" i="1"/>
  <c r="E6" i="1"/>
  <c r="E7" i="1"/>
  <c r="F7" i="1" s="1"/>
  <c r="E8" i="1"/>
  <c r="F8" i="1" s="1"/>
  <c r="E9" i="1"/>
  <c r="F9" i="1" s="1"/>
  <c r="E10" i="1"/>
  <c r="F10" i="1" s="1"/>
  <c r="F11" i="1" l="1"/>
  <c r="H4" i="1"/>
  <c r="H11" i="1" s="1"/>
  <c r="D11" i="1"/>
  <c r="C6" i="1" s="1"/>
  <c r="E11" i="1"/>
  <c r="C7" i="1" l="1"/>
  <c r="C10" i="1"/>
  <c r="C8" i="1"/>
  <c r="C9" i="1"/>
  <c r="C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tc={04401E73-CE44-418C-8BB0-B1C8F515EDB9}</author>
  </authors>
  <commentList>
    <comment ref="D10" authorId="0" shapeId="0" xr:uid="{04401E73-CE44-418C-8BB0-B1C8F515EDB9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Maximum 150000 Ft</t>
      </text>
    </comment>
  </commentList>
</comments>
</file>

<file path=xl/sharedStrings.xml><?xml version="1.0" encoding="utf-8"?>
<sst xmlns="http://schemas.openxmlformats.org/spreadsheetml/2006/main" count="23" uniqueCount="18">
  <si>
    <t>Megnevezés</t>
  </si>
  <si>
    <t xml:space="preserve">Nettó </t>
  </si>
  <si>
    <t>ÁFA</t>
  </si>
  <si>
    <t>Bruttó</t>
  </si>
  <si>
    <t xml:space="preserve">Költség típus </t>
  </si>
  <si>
    <t>Károlyi dűlő</t>
  </si>
  <si>
    <t>Unghváry László utca</t>
  </si>
  <si>
    <t>Építés</t>
  </si>
  <si>
    <t>Általános költség</t>
  </si>
  <si>
    <t>Összesen</t>
  </si>
  <si>
    <t xml:space="preserve">Támogatás mértéke </t>
  </si>
  <si>
    <t>Önerő</t>
  </si>
  <si>
    <t xml:space="preserve">Közbeszerzés </t>
  </si>
  <si>
    <t xml:space="preserve">Műszaki ellenőri szolg. </t>
  </si>
  <si>
    <t>Projektmenedzsment</t>
  </si>
  <si>
    <t>Tájékoztatás és nyilv.</t>
  </si>
  <si>
    <t>Tervezés</t>
  </si>
  <si>
    <t>Belső arányok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</si>
</sst>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#,##0\ &quot;Ft&quot;;\-#,##0\ &quot;Ft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5" fontId="0" fillId="0" borderId="1" xfId="0" applyNumberFormat="1" applyBorder="1"/>
    <xf numFmtId="0" fontId="1" fillId="0" borderId="0" xfId="0" applyFont="1" applyAlignment="1">
      <alignment horizontal="center" vertical="center"/>
    </xf>
    <xf numFmtId="10" fontId="0" fillId="0" borderId="1" xfId="0" applyNumberFormat="1" applyBorder="1"/>
    <xf numFmtId="5" fontId="0" fillId="0" borderId="0" xfId="0" applyNumberFormat="1"/>
    <xf numFmtId="5" fontId="1" fillId="2" borderId="3" xfId="0" applyNumberFormat="1" applyFont="1" applyFill="1" applyBorder="1" applyAlignment="1">
      <alignment horizontal="right" vertical="center"/>
    </xf>
    <xf numFmtId="5" fontId="1" fillId="2" borderId="2" xfId="0" applyNumberFormat="1" applyFont="1" applyFill="1" applyBorder="1" applyAlignment="1">
      <alignment horizontal="right" vertical="center"/>
    </xf>
    <xf numFmtId="5" fontId="1" fillId="2" borderId="4" xfId="0" applyNumberFormat="1" applyFont="1" applyFill="1" applyBorder="1" applyAlignment="1">
      <alignment horizontal="right" vertical="center"/>
    </xf>
    <xf numFmtId="5" fontId="0" fillId="0" borderId="1" xfId="0" applyNumberForma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eglédi Városfejlesztési Kft." id="{D467DC3E-AFAD-4328-AFCC-654B59D9A12E}" userId="S::HQ@CeglediVF.onmicrosoft.com::72c24a36-1717-482e-acb3-cc2579bab4b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0" dT="2024-11-28T08:00:37.64" personId="{D467DC3E-AFAD-4328-AFCC-654B59D9A12E}" id="{04401E73-CE44-418C-8BB0-B1C8F515EDB9}">
    <text>Maximum 150000 Ft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15"/>
  <sheetViews>
    <sheetView tabSelected="1" zoomScaleNormal="100" zoomScaleSheetLayoutView="140" workbookViewId="0">
      <selection activeCell="H19" sqref="H19"/>
    </sheetView>
  </sheetViews>
  <sheetFormatPr defaultRowHeight="15" x14ac:dyDescent="0.25"/>
  <cols>
    <col min="1" max="1" width="20.42578125" customWidth="1"/>
    <col min="2" max="2" width="27.28515625" bestFit="1" customWidth="1"/>
    <col min="3" max="3" width="27.28515625" customWidth="1"/>
    <col min="4" max="6" width="15.140625" customWidth="1"/>
    <col min="7" max="7" width="19.140625" bestFit="1" customWidth="1"/>
    <col min="8" max="8" width="19.140625" customWidth="1"/>
  </cols>
  <sheetData>
    <row r="3" spans="1:8" x14ac:dyDescent="0.25">
      <c r="A3" s="3" t="s">
        <v>4</v>
      </c>
      <c r="B3" s="3" t="s">
        <v>0</v>
      </c>
      <c r="C3" s="3" t="s">
        <v>17</v>
      </c>
      <c r="D3" s="3" t="s">
        <v>1</v>
      </c>
      <c r="E3" s="3" t="s">
        <v>2</v>
      </c>
      <c r="F3" s="3" t="s">
        <v>3</v>
      </c>
      <c r="G3" s="3" t="s">
        <v>10</v>
      </c>
      <c r="H3" s="3" t="s">
        <v>11</v>
      </c>
    </row>
    <row r="4" spans="1:8" x14ac:dyDescent="0.25">
      <c r="A4" s="1" t="s">
        <v>7</v>
      </c>
      <c r="B4" s="1" t="s">
        <v>5</v>
      </c>
      <c r="C4" s="1"/>
      <c r="D4" s="2">
        <v>95133181</v>
      </c>
      <c r="E4" s="2">
        <f t="shared" ref="E4:E9" si="0">D4*0.27</f>
        <v>25685958.870000001</v>
      </c>
      <c r="F4" s="2">
        <f t="shared" ref="F4:F9" si="1">D4+E4</f>
        <v>120819139.87</v>
      </c>
      <c r="G4" s="6">
        <f>F11*0.95</f>
        <v>149906635.66999999</v>
      </c>
      <c r="H4" s="6">
        <f>F11-G11</f>
        <v>7889822.9300000072</v>
      </c>
    </row>
    <row r="5" spans="1:8" x14ac:dyDescent="0.25">
      <c r="A5" s="1" t="s">
        <v>7</v>
      </c>
      <c r="B5" s="1" t="s">
        <v>6</v>
      </c>
      <c r="C5" s="1"/>
      <c r="D5" s="2">
        <v>24675999</v>
      </c>
      <c r="E5" s="2">
        <f t="shared" si="0"/>
        <v>6662519.7300000004</v>
      </c>
      <c r="F5" s="2">
        <f t="shared" si="1"/>
        <v>31338518.73</v>
      </c>
      <c r="G5" s="7"/>
      <c r="H5" s="7"/>
    </row>
    <row r="6" spans="1:8" x14ac:dyDescent="0.25">
      <c r="A6" s="1" t="s">
        <v>8</v>
      </c>
      <c r="B6" s="1" t="s">
        <v>16</v>
      </c>
      <c r="C6" s="4">
        <f>D6/D11</f>
        <v>1.3279765709520176E-2</v>
      </c>
      <c r="D6" s="2">
        <v>1650000</v>
      </c>
      <c r="E6" s="2">
        <f t="shared" si="0"/>
        <v>445500.00000000006</v>
      </c>
      <c r="F6" s="2">
        <f t="shared" si="1"/>
        <v>2095500</v>
      </c>
      <c r="G6" s="7"/>
      <c r="H6" s="7"/>
    </row>
    <row r="7" spans="1:8" x14ac:dyDescent="0.25">
      <c r="A7" s="1" t="s">
        <v>8</v>
      </c>
      <c r="B7" s="1" t="s">
        <v>12</v>
      </c>
      <c r="C7" s="4">
        <f>D7/D11</f>
        <v>5.7948068550633496E-3</v>
      </c>
      <c r="D7" s="2">
        <v>720000</v>
      </c>
      <c r="E7" s="2">
        <f t="shared" si="0"/>
        <v>194400</v>
      </c>
      <c r="F7" s="2">
        <f t="shared" si="1"/>
        <v>914400</v>
      </c>
      <c r="G7" s="7"/>
      <c r="H7" s="7"/>
    </row>
    <row r="8" spans="1:8" x14ac:dyDescent="0.25">
      <c r="A8" s="1" t="s">
        <v>8</v>
      </c>
      <c r="B8" s="1" t="s">
        <v>13</v>
      </c>
      <c r="C8" s="4">
        <f>D8/D11</f>
        <v>8.0483428542546514E-3</v>
      </c>
      <c r="D8" s="2">
        <v>1000000</v>
      </c>
      <c r="E8" s="2">
        <f t="shared" si="0"/>
        <v>270000</v>
      </c>
      <c r="F8" s="2">
        <f t="shared" si="1"/>
        <v>1270000</v>
      </c>
      <c r="G8" s="7"/>
      <c r="H8" s="7"/>
    </row>
    <row r="9" spans="1:8" x14ac:dyDescent="0.25">
      <c r="A9" s="1" t="s">
        <v>8</v>
      </c>
      <c r="B9" s="1" t="s">
        <v>14</v>
      </c>
      <c r="C9" s="4">
        <f>D9/D11</f>
        <v>8.0483428542546514E-3</v>
      </c>
      <c r="D9" s="2">
        <v>1000000</v>
      </c>
      <c r="E9" s="2">
        <f t="shared" si="0"/>
        <v>270000</v>
      </c>
      <c r="F9" s="2">
        <f t="shared" si="1"/>
        <v>1270000</v>
      </c>
      <c r="G9" s="7"/>
      <c r="H9" s="7"/>
    </row>
    <row r="10" spans="1:8" x14ac:dyDescent="0.25">
      <c r="A10" s="1" t="s">
        <v>8</v>
      </c>
      <c r="B10" s="1" t="s">
        <v>15</v>
      </c>
      <c r="C10" s="4">
        <f>D10/D11</f>
        <v>5.6338399979782568E-4</v>
      </c>
      <c r="D10" s="2">
        <v>70000</v>
      </c>
      <c r="E10" s="2">
        <f>D10*0.27</f>
        <v>18900</v>
      </c>
      <c r="F10" s="9">
        <f>D10+E10</f>
        <v>88900</v>
      </c>
      <c r="G10" s="8"/>
      <c r="H10" s="8"/>
    </row>
    <row r="11" spans="1:8" x14ac:dyDescent="0.25">
      <c r="A11" s="1" t="s">
        <v>9</v>
      </c>
      <c r="B11" s="1"/>
      <c r="C11" s="4">
        <f>SUM(C6:C10)</f>
        <v>3.5734642272890658E-2</v>
      </c>
      <c r="D11" s="2">
        <f t="shared" ref="D11:E11" si="2">SUM(D4:D10)</f>
        <v>124249180</v>
      </c>
      <c r="E11" s="2">
        <f t="shared" si="2"/>
        <v>33547278.600000001</v>
      </c>
      <c r="F11" s="2">
        <f>SUM(F4:F10)</f>
        <v>157796458.59999999</v>
      </c>
      <c r="G11" s="2">
        <f>SUM(G4:G10)</f>
        <v>149906635.66999999</v>
      </c>
      <c r="H11" s="2">
        <f>SUM(H4:H10)</f>
        <v>7889822.9300000072</v>
      </c>
    </row>
    <row r="12" spans="1:8" x14ac:dyDescent="0.25">
      <c r="G12" s="5"/>
      <c r="H12" s="5"/>
    </row>
    <row r="14" spans="1:8" x14ac:dyDescent="0.25">
      <c r="D14" s="5"/>
    </row>
    <row r="15" spans="1:8" x14ac:dyDescent="0.25">
      <c r="D15" s="5"/>
    </row>
  </sheetData>
  <mergeCells count="2">
    <mergeCell ref="G4:G10"/>
    <mergeCell ref="H4:H10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Tabáni Ádám</dc:creator>
  <cp:lastModifiedBy>Ceglédi Városfejlesztési Kft.</cp:lastModifiedBy>
  <cp:lastPrinted>2024-11-27T12:08:19Z</cp:lastPrinted>
  <dcterms:created xsi:type="dcterms:W3CDTF">2015-06-05T18:19:34Z</dcterms:created>
  <dcterms:modified xsi:type="dcterms:W3CDTF">2024-12-02T07:26:35Z</dcterms:modified>
</cp:coreProperties>
</file>